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<sst xmlns="http://schemas.openxmlformats.org/spreadsheetml/2006/main" count="78" uniqueCount="57">
  <si>
    <t>ПРЕДМЕР РАДОВА НА ПОСТАВЉАЊУ ПУЊАЧА ЗА ЕЛ. ВОЗИЛА И ДИГИТАЛНИХ САЈНИЏА</t>
  </si>
  <si>
    <t>Понуђач: _____________________________________</t>
  </si>
  <si>
    <t xml:space="preserve">ТЕХНИЧКИ ОПИС: Предмет радова је инсталација пуњача за електрична возила и инсталација дисплеја за " Digital Signage". На паркингу испред објекта Абердарева 1 и Таковска 10 постављају се самостојећи електро пуњачи (укупно 2 ком.) и дисплеји за " Digital Signage" (укупно 2 ком.). На паркинг испред ПГП-а постављају се назидни пуњачи за електрична возила (укупно 3 ком.). Напајање наведених уређаја оствариће се полагањем безхалогених каблова кроз ПНК носаче и коруговане полиетиленске канализационе цеви у земљи од постојећих електро ормана у наведеним објектима РТС-а. За напајање пуњача предвиђена је инсталација нових прекидача. Радови обухватају и грађевинске радове демонтаже, дијамантског бушења, разбијања АБ плоче, ископа земље и бетонирање темеља за самостојеће пуњаче и дисплеја за " Digital Signage" и за затварање кабловских канала. </t>
  </si>
  <si>
    <t>Рeдни број</t>
  </si>
  <si>
    <t>Опис позиције</t>
  </si>
  <si>
    <t>Jeдиницa мeрe</t>
  </si>
  <si>
    <t>Кoличинa
(материјал)</t>
  </si>
  <si>
    <t>Кoличинa
( рад)</t>
  </si>
  <si>
    <r>
      <rPr>
        <i/>
        <sz val="10"/>
        <rFont val="Times New Roman"/>
        <charset val="134"/>
      </rPr>
      <t xml:space="preserve">Јединична цена са свим зависним трошковима без ПДВ-а </t>
    </r>
    <r>
      <rPr>
        <b/>
        <i/>
        <sz val="10"/>
        <rFont val="Times New Roman"/>
        <charset val="134"/>
      </rPr>
      <t>(материјал</t>
    </r>
    <r>
      <rPr>
        <i/>
        <sz val="10"/>
        <rFont val="Times New Roman"/>
        <charset val="134"/>
      </rPr>
      <t>)</t>
    </r>
  </si>
  <si>
    <r>
      <rPr>
        <i/>
        <sz val="10"/>
        <rFont val="Times New Roman"/>
        <charset val="134"/>
      </rPr>
      <t>Јединична цена са свим зависним трошковима без ПДВ-а (</t>
    </r>
    <r>
      <rPr>
        <b/>
        <i/>
        <sz val="10"/>
        <rFont val="Times New Roman"/>
        <charset val="134"/>
      </rPr>
      <t>рад)</t>
    </r>
  </si>
  <si>
    <t>Укупна цена  са свим зависним трошковима без ПДВ-а (материјал + рад)</t>
  </si>
  <si>
    <t>I.</t>
  </si>
  <si>
    <t>ЕЛЕКТРО РАДОВИ</t>
  </si>
  <si>
    <r>
      <rPr>
        <sz val="11"/>
        <rFont val="Times New Roman"/>
        <charset val="134"/>
      </rPr>
      <t xml:space="preserve">Набавка, испорука, уградња, повезивање на електроинсталацију, подешавање и пуштање у рад </t>
    </r>
    <r>
      <rPr>
        <b/>
        <u/>
        <sz val="11"/>
        <rFont val="Times New Roman"/>
        <charset val="134"/>
      </rPr>
      <t>самостојећег пуњача за електрична возила</t>
    </r>
    <r>
      <rPr>
        <sz val="11"/>
        <rFont val="Times New Roman"/>
        <charset val="134"/>
      </rPr>
      <t xml:space="preserve"> следећих карактеристика:
Улазни напон: 400V AC
Излазна фреквенција: 50/60 Hz
Максимана снага: 2 х 22kW
Максимална струја: 2 х 32А по фази/утичници/каблу
Протокол: OCCP v1.6 open charge point protocol
Тип пуњачког интерфејса: IEC 62196-2, Тип II
Прикључак за пуњење електро возила:  2 х утичнице / каблови 2 х 5m
Заштита:  наднапонска, поднапонска, од преоптерећења, од кратког споја,  од диференцијалне струје тип А + 6mA DC (еквивалент типу В), од прегревања, од пренапона 
Ethernet / опциони WiFi / 4G
Подршка наплати: RFID / QR (стандард) / бесплатно / мобилна апликација
LED индикатор светло
Опционо интелигентно подешавање снаге
Хаваријски тастер
RFID
Минимална заштита: IP65
Амбијентална температура: -25</t>
    </r>
    <r>
      <rPr>
        <sz val="11"/>
        <rFont val="SimSun"/>
        <charset val="134"/>
      </rPr>
      <t>℃</t>
    </r>
    <r>
      <rPr>
        <sz val="11"/>
        <rFont val="Times New Roman"/>
        <charset val="134"/>
      </rPr>
      <t xml:space="preserve"> </t>
    </r>
    <r>
      <rPr>
        <sz val="11"/>
        <rFont val="Calibri"/>
        <charset val="134"/>
      </rPr>
      <t>~</t>
    </r>
    <r>
      <rPr>
        <sz val="11"/>
        <rFont val="Times New Roman"/>
        <charset val="134"/>
      </rPr>
      <t xml:space="preserve"> +50℃
Релативна влажност: 5-95% не-кондензујућа
Максимална надморска висина: до 2000m
Хлађење: Природно ваздушно
Снага приправног стања: мањa од 8W
Систем закључавања каблова за пуњење електрична возила
Бесплатна мониторинг апликација
Динамичко управљање оптерећењем (dynamic load management)
Солар компатабилан
Временско померање ван вршног оптерећења (off-peak time shifting)
Гаранција: минимум 3 година
Сертификат: CE</t>
    </r>
  </si>
  <si>
    <t>ком.</t>
  </si>
  <si>
    <r>
      <rPr>
        <sz val="11"/>
        <rFont val="Times New Roman"/>
        <charset val="134"/>
      </rPr>
      <t xml:space="preserve">Набавка, испорука и монтажа, повезивање на електроинсталацију, подешавање и пуштање у рад </t>
    </r>
    <r>
      <rPr>
        <b/>
        <u/>
        <sz val="11"/>
        <rFont val="Times New Roman"/>
        <charset val="134"/>
      </rPr>
      <t>назидног пуњача за електрична возила</t>
    </r>
    <r>
      <rPr>
        <sz val="11"/>
        <rFont val="Times New Roman"/>
        <charset val="134"/>
      </rPr>
      <t xml:space="preserve"> следећих карактеристика:
Улазни напон: 400V AC
Излазна фреквенција: 50/60 Hz
Излазни напон: 400V AC
Максимана снага: 22kW
Максимална струја: 32А по фази
Протокол: OCCP v1.6 open charge point protocol
Тип пуњачког интерфејса: IEC 62196-2, Тип II
Прикључак за пуњење електро возила:  утичница / 5m кабла
Заштита:  наднапонска, поднапонска, од преоптерећења, од кратког споја,  од диференцијалне струје тип А + 6mA DC (еквивалент типу В), од прегревања, од пренапона 
Ethernet / опциони WiFi / 4G
Подршка наплати: RFID / QR (стандард) / бесплатно / мобилна апликација
LED индикатор светло
Опционо интелигентно подешавање снаге
Хаваријски тастер
RFID
Минимална заштита: IP65
Амбијентална температура: -25℃ ~ +50℃
Релативна влажност: 5-95% не-кондензујућа
Максимална надморска висина: до 2000m
Хлађење: Природно ваздушно
Снага приправног стања: мањa од 8W
Систем закључавања каблова за пуњење електрична возила
Бесплатна мониторинг апликација
Динамичко управљање оптерећењем (dynamic load management)
Солар компатабилан
Временско померање ван вршног оптерећења (off-peak time shifting)
Гаранција: минимум 3 година
Стуб за монтирање на тло: опционо
Сертификат: CE
</t>
    </r>
    <r>
      <rPr>
        <b/>
        <sz val="11"/>
        <rFont val="Times New Roman"/>
        <charset val="134"/>
      </rPr>
      <t>У комплет урачунати и опциони фабрички стуб за монтирање пуњача на тло</t>
    </r>
  </si>
  <si>
    <t>компл.</t>
  </si>
  <si>
    <t>Транспорт од магацина РТС-а у Београду до места монтаже у Таковској 10 или Абердаревој 1, монтажа на бетонски темељ, повезивање на електроинсталацију, подешавање и пуштање у рад дисплеја за " Digital Signage" LG 75XE3C. Наведени дисплеј за " Digital Signage" обезбеђује Наручилац</t>
  </si>
  <si>
    <t>Набавка, испорука и монтажа са електро повезивањем у постојећем електро орману трополног компактног заштитног прекидача називне струје 80А, 690 V AC 50 Hz, прекидне моћи 16kA, са термомагнетском заштитом: опсег термалне заштите 0.7...1 х In, опсег тренутне магнетне заштите од 1000 А, сличан типу Schneider Electric  ComPacT NSXm 160E или одговарајући. У цену урачунати и ситан неспецифицирани материјал неопходан за наведено повезивање</t>
  </si>
  <si>
    <t>Набавка, испорука и монтажа са електро повезивањем у постојећем електро орману трополног минијатурног заштитног прекидача MCB  називне струје 40А, 400 V AC 50 Hz, Ц карактеристике, прекидне моћи 20kA по IEC/EN 60947-2, 3p,  сличан типу Schneider Electric Acti 9 iC60L 3p, 40A или одговарајући. У цену урачунати и ситан неспецифицирани материјал неопходан за наведено повезивање</t>
  </si>
  <si>
    <t>Набавка, испорука и монтажа са електро повезивањем у постојећем електро орману трополног минијатурног заштитног прекидача MCB  називне струје 16А, 400 V AC 50 Hz, Ц карактеристике, прекидне моћи 25kA по IEC/EN 60947-2, 3p,  сличан типу Schneider Electric Acti 9 iC60L 3p, 16A или одговарајући. У цену урачунати и ситан неспецифицирани материјал неопходан за наведено повезивање</t>
  </si>
  <si>
    <t>Набавка, испорука и монтажа са електро повезивањем безхалогеног кабла типа N2XH-J за повезивање расвете и утичница. Кабл се поставља у ПНК носаче и коруговане канализационе цеви. У цену урачунати  и неопходна бушења зидова од тврдог материјала дебљине око 20 цм и заптивања истих после провлачења каблова. Каблови су следећих пресека:</t>
  </si>
  <si>
    <t xml:space="preserve"> - 5x16 mm2</t>
  </si>
  <si>
    <t>m</t>
  </si>
  <si>
    <t xml:space="preserve"> - 5x6 mm2</t>
  </si>
  <si>
    <t xml:space="preserve"> - 5x2.5 mm2</t>
  </si>
  <si>
    <t>Набавка, испорука и монтажа са електро повезивањем 2 FTP кабла кат.6а за управљањем дигиталних сајниџа. Кабл се полаже на трасу постојећих ПНК у објекту. У цену урачунати и кабловске завршнице категорије 6а</t>
  </si>
  <si>
    <t xml:space="preserve">Набавка, испорука и монтажа поцинкованих перфорираних носача лаблова ПНК димензија  ШхВхД 160 х 75 х 3000 mm, у комплету са поклопцем и носачима, сличан типу PEKOM PNK7 16 300PL или одговарајући </t>
  </si>
  <si>
    <t>Набавка, испорука и монтажа пластифицираног SAPA црева fi 22/18 mm</t>
  </si>
  <si>
    <t>Набавка, испорука и монтажа носача од навојне шипке фи 10 мм, са обујмицом  од перфориране траке за кабл пречника 23 мм и анкеровањем у бетонски плафон на сваких пола метра кабла. Носачи су потребни да се тежином кабла не би оптеретила конструкција за Армстронг плафон</t>
  </si>
  <si>
    <t>Набавка, испорука и полагање ПЕ коруговане ОД цеви пречника 75mm за постављање каблова у земљи</t>
  </si>
  <si>
    <t>II.</t>
  </si>
  <si>
    <t>ГРАЂЕВИНСКИ РАДОВИ</t>
  </si>
  <si>
    <t>Прерада постојећег челичног носача за дигитални дисплеј (димензија постојећег носача: висина 300 cm, ширина 100 cm, дубина 10 cm) отсецањем вишка кутија  на потребну висину и заваривањем нове носеће хоризонтале. Набавка, израда, транспорт и монтажа потребних челичних веза од лима t=10 mm за везу новог дисплеја са прерађеним постојећим делом челичне конструкције. Ценом обухватити и потребан вијчани материјал</t>
  </si>
  <si>
    <t>Дијамантско бушење - керновање кружних отвора у АБ зиду ради провлачења каблова, следећи димензија:</t>
  </si>
  <si>
    <t xml:space="preserve"> - пречник 100 mm, дужина 800 mm</t>
  </si>
  <si>
    <t xml:space="preserve"> - пречник 80 mm, дужина 200 mm</t>
  </si>
  <si>
    <t xml:space="preserve">Просецање отвора у фиксном крилу дрвеног прозора,  пречника 80мм </t>
  </si>
  <si>
    <t>Разбијање и уклањање дела бетонско асфалтне површине ширине 20 cm, дубине 20 cm и дужине 800 cm и одношење на депонију</t>
  </si>
  <si>
    <t>m3</t>
  </si>
  <si>
    <t>Ископавање рова у земљи, димензија рова: ширина 20 cm, дубина 30 cm и дужина 800 cm и касније затрпавање наведеног рова после постављања инсталација</t>
  </si>
  <si>
    <t>Ископавање у земљи ради постављања бетонског темеља за пуњаче и дигитални дисплеј</t>
  </si>
  <si>
    <t>Набавка, испорука и изливање бетона на површину рова у који су положене инсталације, димензије бетонске плоче: ширина 20 cm, дубина 20 cm и дужина 800 cm</t>
  </si>
  <si>
    <t>Набавка, испорука и изливање АБ темеља са потребном оплатом димензијe 120х80 cm висине H=60 cm, класа бетона C 25/30. Укупно се лије 2 таква темеља за 2 електро пуњача из тачке I.1. У цену урачунати и постављање неопходне челичне арматуре и потребних анкера за везу пуњач-темељ</t>
  </si>
  <si>
    <t>Набавка, испорука и изливање АБ темеља са потребном оплатом димензија 110х110 cm висине H=60 cm, класа бетона C 25/30, за 1 дисплеј за " Digital Signage" из тачке I.3. У цену урачунати и постављање неопходне челичне арматуре и потребних анкера за везу дигитални сајниџ-темељ</t>
  </si>
  <si>
    <t>Набавка, испорука и монтажа фиксног паркинг стубића пречника 100 мм, надземне дужине 850 мм направљеног од гуменог гранулата са гвозденим језгром и продужетком гвозденог језгра за монтажу у свеж бетон, обојеног у жуту и црну боју. Сличан типу https://parkinzi.rs/parking-stubovi/ или одговарајући</t>
  </si>
  <si>
    <t>III</t>
  </si>
  <si>
    <t>ЗАВРШНИ РАДОВИ</t>
  </si>
  <si>
    <t>Предаја Наручиоцу све атестне документације за уграђени материјал као и оверену Изјаву да је сав документовани материјал уграђен на објекту Наручиоца. Израда и предаја пројекта изведеног објекта у папирној (3 ком.) и електронској форми на усб флеш меморији. Верификација урађених електроинсталација уз издавање Стручног налаза о прегледу и провери изведених електроинсталација  у погледу примењених мера за безбедност и здравље на раду</t>
  </si>
  <si>
    <t>комплет</t>
  </si>
  <si>
    <t>а)</t>
  </si>
  <si>
    <t>УКУПНА ВРЕДНОСТ у РСД (матријал+рад) БЕЗ ПДВ-а</t>
  </si>
  <si>
    <t>б)</t>
  </si>
  <si>
    <t>износ ПДВ-а у РСД:</t>
  </si>
  <si>
    <t>в)</t>
  </si>
  <si>
    <t>УКУПНА ВРЕДНОСТ у РСД (матријал+рад) СА ПДВ-ом:</t>
  </si>
  <si>
    <r>
      <rPr>
        <b/>
        <u/>
        <sz val="11"/>
        <rFont val="Times New Roman"/>
        <charset val="134"/>
      </rPr>
      <t>ОСТАЛО:</t>
    </r>
    <r>
      <rPr>
        <b/>
        <sz val="11"/>
        <rFont val="Times New Roman"/>
        <charset val="134"/>
      </rPr>
      <t xml:space="preserve"> 
- Рок за извршење радова: максимум 30 дана од дана увођења у посао
- Гаранција на изведене радове минимум 2 године
- Кадровски капацитет: минимум 3 радника електро струке и 1 лиценицрани извођач са лиценцом ИКС 450 или одговарајућом. Од првопласираног Понуђача ће се тражити да достави важеће уговоре о ангажовању наведених кадрова као и потписану БЗР Изјаву од стране истих</t>
    </r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</si>
</sst>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8" formatCode="_(* #,##0.00_);_(* \(#,##0.00\);_(* \-??_);_(@_)"/>
    <numFmt numFmtId="179" formatCode="#,##0.00;;"/>
  </numFmts>
  <fonts count="33">
    <font>
      <sz val="12"/>
      <color theme="1"/>
      <name val="Calibri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C00000"/>
      <name val="Times New Roman"/>
      <charset val="134"/>
    </font>
    <font>
      <i/>
      <sz val="10"/>
      <name val="Times New Roman"/>
      <charset val="134"/>
    </font>
    <font>
      <b/>
      <sz val="11"/>
      <name val="Times New Roman"/>
      <charset val="134"/>
    </font>
    <font>
      <b/>
      <u/>
      <sz val="1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name val="Arial"/>
      <charset val="134"/>
    </font>
    <font>
      <sz val="10"/>
      <name val="Times YU"/>
      <charset val="238"/>
    </font>
    <font>
      <b/>
      <i/>
      <sz val="10"/>
      <name val="Times New Roman"/>
      <charset val="134"/>
    </font>
    <font>
      <sz val="11"/>
      <name val="SimSun"/>
      <charset val="134"/>
    </font>
    <font>
      <sz val="11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11" fillId="7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3" borderId="16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3" borderId="1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8" borderId="1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0" borderId="20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20" borderId="19" applyNumberFormat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0" borderId="0"/>
    <xf numFmtId="0" fontId="11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8" fontId="29" fillId="0" borderId="0" applyFill="0" applyBorder="0" applyAlignment="0" applyProtection="0"/>
    <xf numFmtId="0" fontId="28" fillId="0" borderId="0"/>
  </cellStyleXfs>
  <cellXfs count="7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9" fontId="6" fillId="4" borderId="3" xfId="51" applyNumberFormat="1" applyFont="1" applyFill="1" applyBorder="1" applyAlignment="1">
      <alignment horizontal="center" vertical="center"/>
    </xf>
    <xf numFmtId="49" fontId="6" fillId="4" borderId="1" xfId="51" applyNumberFormat="1" applyFont="1" applyFill="1" applyBorder="1" applyAlignment="1">
      <alignment horizontal="center" vertical="center" wrapText="1"/>
    </xf>
    <xf numFmtId="49" fontId="6" fillId="4" borderId="2" xfId="51" applyNumberFormat="1" applyFont="1" applyFill="1" applyBorder="1" applyAlignment="1">
      <alignment horizontal="center" vertical="center" wrapText="1"/>
    </xf>
    <xf numFmtId="49" fontId="6" fillId="4" borderId="4" xfId="51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1" fontId="3" fillId="0" borderId="5" xfId="51" applyNumberFormat="1" applyFont="1" applyFill="1" applyBorder="1" applyAlignment="1">
      <alignment horizontal="center" vertical="center" wrapText="1"/>
    </xf>
    <xf numFmtId="1" fontId="3" fillId="0" borderId="6" xfId="51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179" fontId="3" fillId="0" borderId="5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1" fontId="3" fillId="0" borderId="7" xfId="51" applyNumberFormat="1" applyFont="1" applyFill="1" applyBorder="1" applyAlignment="1">
      <alignment horizontal="center" vertical="center" wrapText="1"/>
    </xf>
    <xf numFmtId="1" fontId="3" fillId="0" borderId="8" xfId="51" applyNumberFormat="1" applyFont="1" applyFill="1" applyBorder="1" applyAlignment="1">
      <alignment horizontal="center" vertical="center" wrapText="1"/>
    </xf>
    <xf numFmtId="179" fontId="3" fillId="0" borderId="7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left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right" vertical="center" wrapText="1"/>
    </xf>
    <xf numFmtId="1" fontId="3" fillId="0" borderId="3" xfId="51" applyNumberFormat="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79" fontId="6" fillId="4" borderId="4" xfId="5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5" xfId="51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6" fillId="4" borderId="3" xfId="51" applyNumberFormat="1" applyFont="1" applyFill="1" applyBorder="1" applyAlignment="1">
      <alignment horizontal="center" vertical="center"/>
    </xf>
    <xf numFmtId="49" fontId="6" fillId="4" borderId="3" xfId="51" applyNumberFormat="1" applyFont="1" applyFill="1" applyBorder="1" applyAlignment="1">
      <alignment horizontal="center" vertical="center" wrapText="1"/>
    </xf>
    <xf numFmtId="49" fontId="6" fillId="4" borderId="3" xfId="51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right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79" fontId="6" fillId="0" borderId="11" xfId="0" applyNumberFormat="1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wrapText="1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Comma 2" xfId="50"/>
    <cellStyle name="Excel Built-in Normal" xfId="51"/>
  </cellStyles>
  <tableStyles count="0" defaultTableStyle="TableStyleMedium2" defaultPivotStyle="PivotStyleLight16"/>
  <colors>
    <mruColors>
      <color rgb="00FFFFC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zoomScale="115" zoomScaleNormal="115" zoomScaleSheetLayoutView="160" topLeftCell="A19" workbookViewId="0">
      <selection activeCell="F27" sqref="F27"/>
    </sheetView>
  </sheetViews>
  <sheetFormatPr defaultColWidth="11.1666666666667" defaultRowHeight="14" outlineLevelCol="7"/>
  <cols>
    <col min="1" max="1" width="5.83333333333333" style="3" customWidth="1"/>
    <col min="2" max="2" width="71.3333333333333" style="4" customWidth="1"/>
    <col min="3" max="3" width="7.66666666666667" style="3" customWidth="1"/>
    <col min="4" max="5" width="9.33333333333333" style="5" customWidth="1"/>
    <col min="6" max="7" width="11" style="6" customWidth="1"/>
    <col min="8" max="8" width="11.7166666666667" style="7" customWidth="1"/>
    <col min="9" max="16384" width="11.1666666666667" style="4"/>
  </cols>
  <sheetData>
    <row r="1" ht="37" customHeight="1" spans="1:8">
      <c r="A1" s="8" t="s">
        <v>0</v>
      </c>
      <c r="B1" s="9"/>
      <c r="C1" s="9"/>
      <c r="D1" s="10"/>
      <c r="E1" s="10"/>
      <c r="F1" s="9"/>
      <c r="G1" s="9"/>
      <c r="H1" s="9"/>
    </row>
    <row r="2" ht="33" customHeight="1" spans="1:8">
      <c r="A2" s="11" t="s">
        <v>1</v>
      </c>
      <c r="B2" s="12"/>
      <c r="C2" s="12"/>
      <c r="D2" s="13"/>
      <c r="E2" s="13"/>
      <c r="F2" s="12"/>
      <c r="G2" s="12"/>
      <c r="H2" s="12"/>
    </row>
    <row r="3" ht="88" customHeight="1" spans="1:8">
      <c r="A3" s="14" t="s">
        <v>2</v>
      </c>
      <c r="B3" s="14"/>
      <c r="C3" s="14"/>
      <c r="D3" s="15"/>
      <c r="E3" s="15"/>
      <c r="F3" s="14"/>
      <c r="G3" s="14"/>
      <c r="H3" s="14"/>
    </row>
    <row r="4" s="1" customFormat="1" ht="91" spans="1:8">
      <c r="A4" s="16" t="s">
        <v>3</v>
      </c>
      <c r="B4" s="16" t="s">
        <v>4</v>
      </c>
      <c r="C4" s="16" t="s">
        <v>5</v>
      </c>
      <c r="D4" s="17" t="s">
        <v>6</v>
      </c>
      <c r="E4" s="17" t="s">
        <v>7</v>
      </c>
      <c r="F4" s="18" t="s">
        <v>8</v>
      </c>
      <c r="G4" s="18" t="s">
        <v>9</v>
      </c>
      <c r="H4" s="16" t="s">
        <v>10</v>
      </c>
    </row>
    <row r="5" ht="23" customHeight="1" spans="1:8">
      <c r="A5" s="19" t="s">
        <v>11</v>
      </c>
      <c r="B5" s="20" t="s">
        <v>12</v>
      </c>
      <c r="C5" s="21"/>
      <c r="D5" s="21"/>
      <c r="E5" s="21"/>
      <c r="F5" s="19"/>
      <c r="G5" s="19"/>
      <c r="H5" s="22"/>
    </row>
    <row r="6" s="2" customFormat="1" ht="409" customHeight="1" spans="1:8">
      <c r="A6" s="23">
        <v>1</v>
      </c>
      <c r="B6" s="24" t="s">
        <v>13</v>
      </c>
      <c r="C6" s="25" t="s">
        <v>14</v>
      </c>
      <c r="D6" s="26">
        <v>2</v>
      </c>
      <c r="E6" s="27">
        <v>2</v>
      </c>
      <c r="F6" s="28"/>
      <c r="G6" s="28"/>
      <c r="H6" s="29">
        <f>D6*F6+E6*G6</f>
        <v>0</v>
      </c>
    </row>
    <row r="7" s="2" customFormat="1" ht="45" customHeight="1" spans="1:8">
      <c r="A7" s="30"/>
      <c r="B7" s="31"/>
      <c r="C7" s="32"/>
      <c r="D7" s="33"/>
      <c r="E7" s="34"/>
      <c r="F7" s="28"/>
      <c r="G7" s="28"/>
      <c r="H7" s="35"/>
    </row>
    <row r="8" s="2" customFormat="1" ht="160" customHeight="1" spans="1:8">
      <c r="A8" s="23">
        <v>2</v>
      </c>
      <c r="B8" s="36" t="s">
        <v>15</v>
      </c>
      <c r="C8" s="25" t="s">
        <v>16</v>
      </c>
      <c r="D8" s="26">
        <v>3</v>
      </c>
      <c r="E8" s="27">
        <v>3</v>
      </c>
      <c r="F8" s="37"/>
      <c r="G8" s="37"/>
      <c r="H8" s="29">
        <f>D8*F8+E8*G8</f>
        <v>0</v>
      </c>
    </row>
    <row r="9" s="2" customFormat="1" ht="321" customHeight="1" spans="1:8">
      <c r="A9" s="30"/>
      <c r="B9" s="38"/>
      <c r="C9" s="32"/>
      <c r="D9" s="33"/>
      <c r="E9" s="34"/>
      <c r="F9" s="39"/>
      <c r="G9" s="39"/>
      <c r="H9" s="35"/>
    </row>
    <row r="10" s="2" customFormat="1" ht="59" customHeight="1" spans="1:8">
      <c r="A10" s="40">
        <v>3</v>
      </c>
      <c r="B10" s="41" t="s">
        <v>17</v>
      </c>
      <c r="C10" s="42" t="s">
        <v>14</v>
      </c>
      <c r="D10" s="43">
        <v>0</v>
      </c>
      <c r="E10" s="44">
        <v>2</v>
      </c>
      <c r="F10" s="28"/>
      <c r="G10" s="28"/>
      <c r="H10" s="45">
        <f t="shared" ref="H10:H20" si="0">D10*F10+E10*G10</f>
        <v>0</v>
      </c>
    </row>
    <row r="11" s="2" customFormat="1" ht="84" spans="1:8">
      <c r="A11" s="40">
        <v>4</v>
      </c>
      <c r="B11" s="41" t="s">
        <v>18</v>
      </c>
      <c r="C11" s="42" t="s">
        <v>14</v>
      </c>
      <c r="D11" s="46">
        <v>2</v>
      </c>
      <c r="E11" s="46">
        <v>2</v>
      </c>
      <c r="F11" s="28"/>
      <c r="G11" s="28"/>
      <c r="H11" s="45">
        <f t="shared" si="0"/>
        <v>0</v>
      </c>
    </row>
    <row r="12" s="2" customFormat="1" ht="70" spans="1:8">
      <c r="A12" s="40">
        <v>5</v>
      </c>
      <c r="B12" s="41" t="s">
        <v>19</v>
      </c>
      <c r="C12" s="42" t="s">
        <v>14</v>
      </c>
      <c r="D12" s="46">
        <v>3</v>
      </c>
      <c r="E12" s="46">
        <v>3</v>
      </c>
      <c r="F12" s="28"/>
      <c r="G12" s="28"/>
      <c r="H12" s="45">
        <f t="shared" si="0"/>
        <v>0</v>
      </c>
    </row>
    <row r="13" s="2" customFormat="1" ht="70" spans="1:8">
      <c r="A13" s="40">
        <v>6</v>
      </c>
      <c r="B13" s="41" t="s">
        <v>20</v>
      </c>
      <c r="C13" s="42" t="s">
        <v>14</v>
      </c>
      <c r="D13" s="46">
        <v>1</v>
      </c>
      <c r="E13" s="46">
        <v>1</v>
      </c>
      <c r="F13" s="28"/>
      <c r="G13" s="28"/>
      <c r="H13" s="45">
        <f t="shared" si="0"/>
        <v>0</v>
      </c>
    </row>
    <row r="14" s="2" customFormat="1" ht="70" spans="1:8">
      <c r="A14" s="40"/>
      <c r="B14" s="41" t="s">
        <v>21</v>
      </c>
      <c r="C14" s="47"/>
      <c r="D14" s="46"/>
      <c r="E14" s="46"/>
      <c r="F14" s="28"/>
      <c r="G14" s="28"/>
      <c r="H14" s="45">
        <f t="shared" si="0"/>
        <v>0</v>
      </c>
    </row>
    <row r="15" s="2" customFormat="1" spans="1:8">
      <c r="A15" s="40">
        <v>7</v>
      </c>
      <c r="B15" s="41" t="s">
        <v>22</v>
      </c>
      <c r="C15" s="47" t="s">
        <v>23</v>
      </c>
      <c r="D15" s="46">
        <v>70</v>
      </c>
      <c r="E15" s="46">
        <v>70</v>
      </c>
      <c r="F15" s="28"/>
      <c r="G15" s="28"/>
      <c r="H15" s="45">
        <f t="shared" si="0"/>
        <v>0</v>
      </c>
    </row>
    <row r="16" s="2" customFormat="1" spans="1:8">
      <c r="A16" s="40">
        <v>8</v>
      </c>
      <c r="B16" s="48" t="s">
        <v>24</v>
      </c>
      <c r="C16" s="47" t="s">
        <v>23</v>
      </c>
      <c r="D16" s="46">
        <v>30</v>
      </c>
      <c r="E16" s="46">
        <v>30</v>
      </c>
      <c r="F16" s="28"/>
      <c r="G16" s="28"/>
      <c r="H16" s="45">
        <f t="shared" ref="H16:H22" si="1">D16*F16+E16*G16</f>
        <v>0</v>
      </c>
    </row>
    <row r="17" s="2" customFormat="1" spans="1:8">
      <c r="A17" s="40">
        <v>9</v>
      </c>
      <c r="B17" s="48" t="s">
        <v>25</v>
      </c>
      <c r="C17" s="47" t="s">
        <v>23</v>
      </c>
      <c r="D17" s="46">
        <v>30</v>
      </c>
      <c r="E17" s="46">
        <v>30</v>
      </c>
      <c r="F17" s="28"/>
      <c r="G17" s="28"/>
      <c r="H17" s="45">
        <f t="shared" si="1"/>
        <v>0</v>
      </c>
    </row>
    <row r="18" s="2" customFormat="1" ht="42" spans="1:8">
      <c r="A18" s="40">
        <v>10</v>
      </c>
      <c r="B18" s="41" t="s">
        <v>26</v>
      </c>
      <c r="C18" s="47" t="s">
        <v>23</v>
      </c>
      <c r="D18" s="46">
        <v>200</v>
      </c>
      <c r="E18" s="46">
        <v>200</v>
      </c>
      <c r="F18" s="28"/>
      <c r="G18" s="28"/>
      <c r="H18" s="45">
        <f t="shared" si="1"/>
        <v>0</v>
      </c>
    </row>
    <row r="19" s="2" customFormat="1" ht="42" spans="1:8">
      <c r="A19" s="40">
        <v>11</v>
      </c>
      <c r="B19" s="41" t="s">
        <v>27</v>
      </c>
      <c r="C19" s="47" t="s">
        <v>16</v>
      </c>
      <c r="D19" s="46">
        <v>14</v>
      </c>
      <c r="E19" s="46">
        <v>14</v>
      </c>
      <c r="F19" s="28"/>
      <c r="G19" s="28"/>
      <c r="H19" s="45">
        <f t="shared" si="1"/>
        <v>0</v>
      </c>
    </row>
    <row r="20" s="2" customFormat="1" spans="1:8">
      <c r="A20" s="40">
        <v>12</v>
      </c>
      <c r="B20" s="41" t="s">
        <v>28</v>
      </c>
      <c r="C20" s="47" t="s">
        <v>23</v>
      </c>
      <c r="D20" s="46">
        <v>15</v>
      </c>
      <c r="E20" s="46">
        <v>15</v>
      </c>
      <c r="F20" s="28"/>
      <c r="G20" s="28"/>
      <c r="H20" s="45">
        <f t="shared" si="1"/>
        <v>0</v>
      </c>
    </row>
    <row r="21" s="2" customFormat="1" ht="56" spans="1:8">
      <c r="A21" s="40">
        <v>13</v>
      </c>
      <c r="B21" s="41" t="s">
        <v>29</v>
      </c>
      <c r="C21" s="47" t="s">
        <v>14</v>
      </c>
      <c r="D21" s="46">
        <v>25</v>
      </c>
      <c r="E21" s="46">
        <v>25</v>
      </c>
      <c r="F21" s="28"/>
      <c r="G21" s="28"/>
      <c r="H21" s="45">
        <f t="shared" si="1"/>
        <v>0</v>
      </c>
    </row>
    <row r="22" customFormat="1" ht="36" customHeight="1" spans="1:8">
      <c r="A22" s="40">
        <v>14</v>
      </c>
      <c r="B22" s="49" t="s">
        <v>30</v>
      </c>
      <c r="C22" s="47" t="s">
        <v>23</v>
      </c>
      <c r="D22" s="47">
        <v>35</v>
      </c>
      <c r="E22" s="50">
        <v>35</v>
      </c>
      <c r="F22" s="28"/>
      <c r="G22" s="28"/>
      <c r="H22" s="45">
        <f t="shared" si="1"/>
        <v>0</v>
      </c>
    </row>
    <row r="23" ht="23" customHeight="1" spans="1:8">
      <c r="A23" s="19" t="s">
        <v>31</v>
      </c>
      <c r="B23" s="20" t="s">
        <v>32</v>
      </c>
      <c r="C23" s="21"/>
      <c r="D23" s="21"/>
      <c r="E23" s="21"/>
      <c r="F23" s="19"/>
      <c r="G23" s="19"/>
      <c r="H23" s="51"/>
    </row>
    <row r="24" ht="72" customHeight="1" spans="1:8">
      <c r="A24" s="52">
        <v>1</v>
      </c>
      <c r="B24" s="49" t="s">
        <v>33</v>
      </c>
      <c r="C24" s="47" t="s">
        <v>14</v>
      </c>
      <c r="D24" s="46">
        <v>1</v>
      </c>
      <c r="E24" s="50">
        <v>1</v>
      </c>
      <c r="F24" s="28"/>
      <c r="G24" s="28"/>
      <c r="H24" s="45">
        <f>D24*F24+E24*G24</f>
        <v>0</v>
      </c>
    </row>
    <row r="25" ht="28" spans="1:8">
      <c r="A25" s="52"/>
      <c r="B25" s="49" t="s">
        <v>34</v>
      </c>
      <c r="C25" s="47"/>
      <c r="D25" s="50"/>
      <c r="E25" s="50"/>
      <c r="F25" s="28"/>
      <c r="G25" s="28"/>
      <c r="H25" s="45">
        <f t="shared" ref="H25:H35" si="2">D25*F25+E25*G25</f>
        <v>0</v>
      </c>
    </row>
    <row r="26" ht="20" customHeight="1" spans="1:8">
      <c r="A26" s="52">
        <v>2</v>
      </c>
      <c r="B26" s="49" t="s">
        <v>35</v>
      </c>
      <c r="C26" s="47" t="s">
        <v>14</v>
      </c>
      <c r="D26" s="46">
        <v>0</v>
      </c>
      <c r="E26" s="50">
        <v>1</v>
      </c>
      <c r="F26" s="28"/>
      <c r="G26" s="28"/>
      <c r="H26" s="45">
        <f t="shared" si="2"/>
        <v>0</v>
      </c>
    </row>
    <row r="27" ht="20" customHeight="1" spans="1:8">
      <c r="A27" s="52">
        <v>3</v>
      </c>
      <c r="B27" s="49" t="s">
        <v>36</v>
      </c>
      <c r="C27" s="47" t="s">
        <v>14</v>
      </c>
      <c r="D27" s="43">
        <v>0</v>
      </c>
      <c r="E27" s="50">
        <v>6</v>
      </c>
      <c r="F27" s="28"/>
      <c r="G27" s="28"/>
      <c r="H27" s="45">
        <f t="shared" si="2"/>
        <v>0</v>
      </c>
    </row>
    <row r="28" ht="20" customHeight="1" spans="1:8">
      <c r="A28" s="52">
        <v>4</v>
      </c>
      <c r="B28" s="49" t="s">
        <v>37</v>
      </c>
      <c r="C28" s="47" t="s">
        <v>14</v>
      </c>
      <c r="D28" s="43">
        <v>0</v>
      </c>
      <c r="E28" s="50">
        <v>2</v>
      </c>
      <c r="F28" s="28"/>
      <c r="G28" s="28"/>
      <c r="H28" s="45">
        <f t="shared" si="2"/>
        <v>0</v>
      </c>
    </row>
    <row r="29" ht="29" customHeight="1" spans="1:8">
      <c r="A29" s="52">
        <v>5</v>
      </c>
      <c r="B29" s="49" t="s">
        <v>38</v>
      </c>
      <c r="C29" s="47" t="s">
        <v>39</v>
      </c>
      <c r="D29" s="43">
        <v>0</v>
      </c>
      <c r="E29" s="53">
        <v>0.32</v>
      </c>
      <c r="F29" s="28"/>
      <c r="G29" s="28"/>
      <c r="H29" s="45">
        <f t="shared" si="2"/>
        <v>0</v>
      </c>
    </row>
    <row r="30" ht="38" customHeight="1" spans="1:8">
      <c r="A30" s="52">
        <v>6</v>
      </c>
      <c r="B30" s="49" t="s">
        <v>40</v>
      </c>
      <c r="C30" s="47" t="s">
        <v>39</v>
      </c>
      <c r="D30" s="43">
        <v>0</v>
      </c>
      <c r="E30" s="53">
        <v>0.48</v>
      </c>
      <c r="F30" s="28"/>
      <c r="G30" s="28"/>
      <c r="H30" s="45">
        <f t="shared" si="2"/>
        <v>0</v>
      </c>
    </row>
    <row r="31" ht="26" customHeight="1" spans="1:8">
      <c r="A31" s="52">
        <v>7</v>
      </c>
      <c r="B31" s="49" t="s">
        <v>41</v>
      </c>
      <c r="C31" s="47" t="s">
        <v>39</v>
      </c>
      <c r="D31" s="43">
        <v>0</v>
      </c>
      <c r="E31" s="53">
        <v>2</v>
      </c>
      <c r="F31" s="28"/>
      <c r="G31" s="28"/>
      <c r="H31" s="45">
        <f t="shared" si="2"/>
        <v>0</v>
      </c>
    </row>
    <row r="32" ht="37" customHeight="1" spans="1:8">
      <c r="A32" s="54">
        <v>8</v>
      </c>
      <c r="B32" s="55" t="s">
        <v>42</v>
      </c>
      <c r="C32" s="56" t="s">
        <v>39</v>
      </c>
      <c r="D32" s="57">
        <v>0.32</v>
      </c>
      <c r="E32" s="57">
        <v>0.32</v>
      </c>
      <c r="F32" s="28"/>
      <c r="G32" s="28"/>
      <c r="H32" s="45">
        <f t="shared" si="2"/>
        <v>0</v>
      </c>
    </row>
    <row r="33" ht="63" customHeight="1" spans="1:8">
      <c r="A33" s="52">
        <v>9</v>
      </c>
      <c r="B33" s="49" t="s">
        <v>43</v>
      </c>
      <c r="C33" s="47" t="s">
        <v>39</v>
      </c>
      <c r="D33" s="53">
        <v>1.15</v>
      </c>
      <c r="E33" s="53">
        <v>1.15</v>
      </c>
      <c r="F33" s="28"/>
      <c r="G33" s="28"/>
      <c r="H33" s="45">
        <f t="shared" si="2"/>
        <v>0</v>
      </c>
    </row>
    <row r="34" ht="63" customHeight="1" spans="1:8">
      <c r="A34" s="52">
        <v>10</v>
      </c>
      <c r="B34" s="49" t="s">
        <v>44</v>
      </c>
      <c r="C34" s="47" t="s">
        <v>39</v>
      </c>
      <c r="D34" s="53">
        <v>0.73</v>
      </c>
      <c r="E34" s="53">
        <v>0.73</v>
      </c>
      <c r="F34" s="28"/>
      <c r="G34" s="28"/>
      <c r="H34" s="45">
        <f t="shared" si="2"/>
        <v>0</v>
      </c>
    </row>
    <row r="35" ht="63" customHeight="1" spans="1:8">
      <c r="A35" s="52">
        <v>11</v>
      </c>
      <c r="B35" s="49" t="s">
        <v>45</v>
      </c>
      <c r="C35" s="47" t="s">
        <v>14</v>
      </c>
      <c r="D35" s="46">
        <v>4</v>
      </c>
      <c r="E35" s="50">
        <v>4</v>
      </c>
      <c r="F35" s="28"/>
      <c r="G35" s="28"/>
      <c r="H35" s="45">
        <f t="shared" si="2"/>
        <v>0</v>
      </c>
    </row>
    <row r="36" ht="20" customHeight="1" spans="1:8">
      <c r="A36" s="58" t="s">
        <v>46</v>
      </c>
      <c r="B36" s="59" t="s">
        <v>47</v>
      </c>
      <c r="C36" s="60"/>
      <c r="D36" s="60"/>
      <c r="E36" s="60"/>
      <c r="F36" s="19"/>
      <c r="G36" s="19"/>
      <c r="H36" s="22"/>
    </row>
    <row r="37" ht="89" customHeight="1" spans="1:8">
      <c r="A37" s="54">
        <v>1</v>
      </c>
      <c r="B37" s="61" t="s">
        <v>48</v>
      </c>
      <c r="C37" s="25" t="s">
        <v>49</v>
      </c>
      <c r="D37" s="62">
        <v>1</v>
      </c>
      <c r="E37" s="63">
        <v>1</v>
      </c>
      <c r="F37" s="37"/>
      <c r="G37" s="37"/>
      <c r="H37" s="45">
        <f>D37*F37+E37*G37</f>
        <v>0</v>
      </c>
    </row>
    <row r="38" ht="20" customHeight="1" spans="1:8">
      <c r="A38" s="64" t="s">
        <v>50</v>
      </c>
      <c r="B38" s="65" t="s">
        <v>51</v>
      </c>
      <c r="C38" s="65"/>
      <c r="D38" s="66"/>
      <c r="E38" s="66"/>
      <c r="F38" s="65"/>
      <c r="G38" s="65"/>
      <c r="H38" s="67">
        <f>SUM(H6:H37)</f>
        <v>0</v>
      </c>
    </row>
    <row r="39" ht="20" customHeight="1" spans="1:8">
      <c r="A39" s="64" t="s">
        <v>52</v>
      </c>
      <c r="B39" s="65" t="s">
        <v>53</v>
      </c>
      <c r="C39" s="65"/>
      <c r="D39" s="66"/>
      <c r="E39" s="66"/>
      <c r="F39" s="65"/>
      <c r="G39" s="65"/>
      <c r="H39" s="67"/>
    </row>
    <row r="40" ht="20" customHeight="1" spans="1:8">
      <c r="A40" s="64" t="s">
        <v>54</v>
      </c>
      <c r="B40" s="65" t="s">
        <v>55</v>
      </c>
      <c r="C40" s="65"/>
      <c r="D40" s="66"/>
      <c r="E40" s="66"/>
      <c r="F40" s="65"/>
      <c r="G40" s="65"/>
      <c r="H40" s="67">
        <f>H38+H39</f>
        <v>0</v>
      </c>
    </row>
    <row r="41" ht="80" customHeight="1" spans="1:8">
      <c r="A41" s="68" t="s">
        <v>56</v>
      </c>
      <c r="B41" s="69"/>
      <c r="C41" s="69"/>
      <c r="D41" s="69"/>
      <c r="E41" s="69"/>
      <c r="F41" s="69"/>
      <c r="G41" s="69"/>
      <c r="H41" s="70"/>
    </row>
    <row r="42" spans="1:8">
      <c r="A42" s="71"/>
      <c r="B42" s="71"/>
      <c r="C42" s="71"/>
      <c r="D42" s="71"/>
      <c r="E42" s="71"/>
      <c r="F42" s="71"/>
      <c r="G42" s="71"/>
      <c r="H42" s="72"/>
    </row>
    <row r="43" spans="6:8">
      <c r="F43" s="73"/>
      <c r="G43" s="73"/>
      <c r="H43" s="2"/>
    </row>
    <row r="44" spans="6:8">
      <c r="F44" s="73"/>
      <c r="G44" s="73"/>
      <c r="H44" s="2"/>
    </row>
    <row r="45" spans="6:8">
      <c r="F45" s="73"/>
      <c r="G45" s="73"/>
      <c r="H45" s="2"/>
    </row>
    <row r="46" spans="6:8">
      <c r="F46" s="73"/>
      <c r="G46" s="73"/>
      <c r="H46" s="2"/>
    </row>
    <row r="47" spans="6:8">
      <c r="F47" s="73"/>
      <c r="G47" s="73"/>
      <c r="H47" s="2"/>
    </row>
    <row r="48" spans="6:8">
      <c r="F48" s="73"/>
      <c r="G48" s="73"/>
      <c r="H48" s="2"/>
    </row>
    <row r="49" spans="6:8">
      <c r="F49" s="73"/>
      <c r="G49" s="73"/>
      <c r="H49" s="2"/>
    </row>
    <row r="50" spans="6:8">
      <c r="F50" s="73"/>
      <c r="G50" s="73"/>
      <c r="H50" s="2"/>
    </row>
    <row r="51" spans="6:8">
      <c r="F51" s="73"/>
      <c r="G51" s="73"/>
      <c r="H51" s="2"/>
    </row>
    <row r="52" spans="6:8">
      <c r="F52" s="73"/>
      <c r="G52" s="73"/>
      <c r="H52" s="2"/>
    </row>
    <row r="53" spans="6:8">
      <c r="F53" s="73"/>
      <c r="G53" s="73"/>
      <c r="H53" s="2"/>
    </row>
    <row r="54" spans="6:8">
      <c r="F54" s="73"/>
      <c r="G54" s="73"/>
      <c r="H54" s="2"/>
    </row>
    <row r="55" spans="6:8">
      <c r="F55" s="73"/>
      <c r="G55" s="73"/>
      <c r="H55" s="2"/>
    </row>
    <row r="56" spans="6:8">
      <c r="F56" s="73"/>
      <c r="G56" s="73"/>
      <c r="H56" s="2"/>
    </row>
    <row r="57" spans="6:8">
      <c r="F57" s="73"/>
      <c r="G57" s="73"/>
      <c r="H57" s="2"/>
    </row>
    <row r="58" spans="6:8">
      <c r="F58" s="73"/>
      <c r="G58" s="73"/>
      <c r="H58" s="2"/>
    </row>
    <row r="59" spans="6:8">
      <c r="F59" s="73"/>
      <c r="G59" s="73"/>
      <c r="H59" s="2"/>
    </row>
    <row r="60" spans="6:8">
      <c r="F60" s="73"/>
      <c r="G60" s="73"/>
      <c r="H60" s="2"/>
    </row>
    <row r="61" spans="6:8">
      <c r="F61" s="73"/>
      <c r="G61" s="73"/>
      <c r="H61" s="2"/>
    </row>
    <row r="62" spans="6:8">
      <c r="F62" s="73"/>
      <c r="G62" s="73"/>
      <c r="H62" s="2"/>
    </row>
    <row r="63" spans="6:8">
      <c r="F63" s="73"/>
      <c r="G63" s="73"/>
      <c r="H63" s="2"/>
    </row>
    <row r="64" spans="6:8">
      <c r="F64" s="73"/>
      <c r="G64" s="73"/>
      <c r="H64" s="2"/>
    </row>
    <row r="65" spans="6:8">
      <c r="F65" s="73"/>
      <c r="G65" s="73"/>
      <c r="H65" s="2"/>
    </row>
    <row r="66" spans="6:8">
      <c r="F66" s="73"/>
      <c r="G66" s="73"/>
      <c r="H66" s="2"/>
    </row>
    <row r="67" spans="6:8">
      <c r="F67" s="73"/>
      <c r="G67" s="73"/>
      <c r="H67" s="2"/>
    </row>
    <row r="68" spans="6:8">
      <c r="F68" s="73"/>
      <c r="G68" s="73"/>
      <c r="H68" s="2"/>
    </row>
    <row r="69" spans="6:8">
      <c r="F69" s="73"/>
      <c r="G69" s="73"/>
      <c r="H69" s="2"/>
    </row>
    <row r="70" spans="6:8">
      <c r="F70" s="73"/>
      <c r="G70" s="73"/>
      <c r="H70" s="2"/>
    </row>
    <row r="71" spans="6:8">
      <c r="F71" s="73"/>
      <c r="G71" s="73"/>
      <c r="H71" s="2"/>
    </row>
    <row r="72" spans="6:8">
      <c r="F72" s="73"/>
      <c r="G72" s="73"/>
      <c r="H72" s="2"/>
    </row>
    <row r="73" spans="6:8">
      <c r="F73" s="73"/>
      <c r="G73" s="73"/>
      <c r="H73" s="2"/>
    </row>
    <row r="74" spans="6:8">
      <c r="F74" s="73"/>
      <c r="G74" s="73"/>
      <c r="H74" s="2"/>
    </row>
    <row r="75" spans="6:8">
      <c r="F75" s="73"/>
      <c r="G75" s="73"/>
      <c r="H75" s="2"/>
    </row>
    <row r="76" spans="6:8">
      <c r="F76" s="73"/>
      <c r="G76" s="73"/>
      <c r="H76" s="2"/>
    </row>
    <row r="77" spans="6:8">
      <c r="F77" s="73"/>
      <c r="G77" s="73"/>
      <c r="H77" s="2"/>
    </row>
    <row r="78" spans="6:8">
      <c r="F78" s="73"/>
      <c r="G78" s="73"/>
      <c r="H78" s="2"/>
    </row>
    <row r="79" spans="6:8">
      <c r="F79" s="73"/>
      <c r="G79" s="73"/>
      <c r="H79" s="2"/>
    </row>
    <row r="80" spans="6:8">
      <c r="F80" s="73"/>
      <c r="G80" s="73"/>
      <c r="H80" s="2"/>
    </row>
    <row r="81" spans="6:8">
      <c r="F81" s="73"/>
      <c r="G81" s="73"/>
      <c r="H81" s="2"/>
    </row>
    <row r="82" spans="6:8">
      <c r="F82" s="73"/>
      <c r="G82" s="73"/>
      <c r="H82" s="2"/>
    </row>
    <row r="83" spans="6:8">
      <c r="F83" s="73"/>
      <c r="G83" s="73"/>
      <c r="H83" s="2"/>
    </row>
    <row r="84" spans="6:8">
      <c r="F84" s="73"/>
      <c r="G84" s="73"/>
      <c r="H84" s="2"/>
    </row>
    <row r="85" spans="6:8">
      <c r="F85" s="73"/>
      <c r="G85" s="73"/>
      <c r="H85" s="2"/>
    </row>
    <row r="86" spans="6:8">
      <c r="F86" s="73"/>
      <c r="G86" s="73"/>
      <c r="H86" s="2"/>
    </row>
    <row r="87" spans="6:8">
      <c r="F87" s="73"/>
      <c r="G87" s="73"/>
      <c r="H87" s="2"/>
    </row>
    <row r="88" spans="6:8">
      <c r="F88" s="73"/>
      <c r="G88" s="73"/>
      <c r="H88" s="2"/>
    </row>
    <row r="89" spans="6:8">
      <c r="F89" s="73"/>
      <c r="G89" s="73"/>
      <c r="H89" s="2"/>
    </row>
    <row r="90" spans="6:8">
      <c r="F90" s="73"/>
      <c r="G90" s="73"/>
      <c r="H90" s="2"/>
    </row>
    <row r="91" spans="6:8">
      <c r="F91" s="73"/>
      <c r="G91" s="73"/>
      <c r="H91" s="2"/>
    </row>
    <row r="92" spans="6:8">
      <c r="F92" s="73"/>
      <c r="G92" s="73"/>
      <c r="H92" s="2"/>
    </row>
    <row r="93" spans="6:8">
      <c r="F93" s="73"/>
      <c r="G93" s="73"/>
      <c r="H93" s="2"/>
    </row>
    <row r="94" spans="6:8">
      <c r="F94" s="73"/>
      <c r="G94" s="73"/>
      <c r="H94" s="2"/>
    </row>
  </sheetData>
  <mergeCells count="25">
    <mergeCell ref="A1:H1"/>
    <mergeCell ref="A2:H2"/>
    <mergeCell ref="A3:H3"/>
    <mergeCell ref="B5:E5"/>
    <mergeCell ref="B23:E23"/>
    <mergeCell ref="B38:G38"/>
    <mergeCell ref="B39:G39"/>
    <mergeCell ref="B40:G40"/>
    <mergeCell ref="A41:H41"/>
    <mergeCell ref="A6:A7"/>
    <mergeCell ref="A8:A9"/>
    <mergeCell ref="B6:B7"/>
    <mergeCell ref="B8:B9"/>
    <mergeCell ref="C6:C7"/>
    <mergeCell ref="C8:C9"/>
    <mergeCell ref="D6:D7"/>
    <mergeCell ref="D8:D9"/>
    <mergeCell ref="E6:E7"/>
    <mergeCell ref="E8:E9"/>
    <mergeCell ref="F6:F7"/>
    <mergeCell ref="F8:F9"/>
    <mergeCell ref="G6:G7"/>
    <mergeCell ref="G8:G9"/>
    <mergeCell ref="H6:H7"/>
    <mergeCell ref="H8:H9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scale="49" orientation="portrait" horizontalDpi="600"/>
  <headerFooter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slobodan.avramovic</cp:lastModifiedBy>
  <dcterms:created xsi:type="dcterms:W3CDTF">2021-09-13T08:16:00Z</dcterms:created>
  <dcterms:modified xsi:type="dcterms:W3CDTF">2023-12-06T13:15:01Z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1033-11.2.0.11191</vt:lpwstr>
  </property>
  <property fmtid="{D5CDD505-2E9C-101B-9397-08002B2CF9AE}" pid="3" name="ICV">
    <vt:lpwstr>EBFC64D70F364E74AC8FF828CEEC2B49</vt:lpwstr>
  </property>
</Properties>
</file>